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<sst xmlns="http://schemas.openxmlformats.org/spreadsheetml/2006/main" count="296" uniqueCount="208">
  <si>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</si>
  <si>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</si>
  <si>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</si>
  <si>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</si>
  <si>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</si>
  <si>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</si>
  <si>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</si>
  <si>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</si>
  <si>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</si>
  <si>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</si>
  <si>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</si>
  <si>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</si>
  <si>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</si>
  <si>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</si>
  <si>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</si>
  <si>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</si>
  <si>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</si>
  <si>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</si>
  <si>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</si>
  <si>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</si>
  <si>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</si>
  <si>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</si>
  <si>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</si>
  <si>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</si>
  <si>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</si>
  <si>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</si>
  <si>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</si>
  <si>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</si>
  <si>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</si>
  <si>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</si>
  <si>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</si>
  <si>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</si>
  <si>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</si>
  <si>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</si>
  <si>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</si>
  <si>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</si>
  <si>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</si>
  <si>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</si>
  <si>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</si>
  <si>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</si>
  <si>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</si>
  <si>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</si>
  <si>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</si>
  <si>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</si>
  <si>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</si>
  <si>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</si>
  <si>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</si>
  <si>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</si>
  <si>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</si>
  <si>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</si>
  <si>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</si>
  <si>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</si>
  <si>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</si>
  <si>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</si>
  <si>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</si>
  <si>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</si>
  <si>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</si>
  <si>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</si>
  <si>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</si>
  <si>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</si>
  <si>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</si>
  <si>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</si>
  <si>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</si>
  <si>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</si>
  <si>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</si>
  <si>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</si>
  <si>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</si>
  <si>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</si>
  <si>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</si>
  <si>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</si>
  <si>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</si>
  <si>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</si>
  <si>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</si>
  <si>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</si>
  <si>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</si>
  <si>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</si>
  <si>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</si>
  <si>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</si>
  <si>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</si>
  <si>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</si>
  <si>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</si>
  <si>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</si>
  <si>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</si>
  <si>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</si>
  <si>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</si>
  <si>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</si>
  <si>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</si>
  <si>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</si>
  <si>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</si>
  <si>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</si>
  <si>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</si>
  <si>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</si>
  <si>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</si>
  <si>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</si>
  <si>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</si>
  <si>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</si>
  <si>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</si>
  <si>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</si>
  <si>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</si>
  <si>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</si>
  <si>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</si>
  <si>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</si>
  <si>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</si>
  <si>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</si>
  <si>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</si>
  <si>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</si>
  <si>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</si>
  <si>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</si>
  <si>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</si>
  <si>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</si>
  <si>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</si>
  <si>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</si>
  <si>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</si>
  <si>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</si>
  <si>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</si>
  <si>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</si>
  <si>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</si>
  <si>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</si>
  <si>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</si>
  <si>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</si>
  <si>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</si>
  <si>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</si>
  <si>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</si>
  <si>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</si>
  <si>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</si>
  <si>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</si>
  <si>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</si>
  <si>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</si>
  <si>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</si>
  <si>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</si>
  <si>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</si>
  <si>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</si>
  <si>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</si>
  <si>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</si>
  <si>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806大厂回族自治县陈府镇</t>
  </si>
  <si>
    <t>大厂回族自治县陈府镇</t>
  </si>
  <si>
    <t>单位编码：806</t>
  </si>
  <si>
    <t>陈府镇人民政府</t>
  </si>
  <si>
    <t>201</t>
  </si>
  <si>
    <t>20103</t>
  </si>
  <si>
    <t>2010301</t>
  </si>
  <si>
    <t>2010399</t>
  </si>
  <si>
    <t>20106</t>
  </si>
  <si>
    <t>2010601</t>
  </si>
  <si>
    <t>20111</t>
  </si>
  <si>
    <t>2011101</t>
  </si>
  <si>
    <t>203</t>
  </si>
  <si>
    <t>20306</t>
  </si>
  <si>
    <t>2030607</t>
  </si>
  <si>
    <t>207</t>
  </si>
  <si>
    <t>20704</t>
  </si>
  <si>
    <t>2070401</t>
  </si>
  <si>
    <t>208</t>
  </si>
  <si>
    <t>20805</t>
  </si>
  <si>
    <t>2080501</t>
  </si>
  <si>
    <t>210</t>
  </si>
  <si>
    <t>21007</t>
  </si>
  <si>
    <t>2100717</t>
  </si>
  <si>
    <t>211</t>
  </si>
  <si>
    <t>21104</t>
  </si>
  <si>
    <t>2110402</t>
  </si>
  <si>
    <t>大厂回族自治县陈府镇</t>
  </si>
  <si>
    <t>一般公共服务支出类合计</t>
  </si>
  <si>
    <t xml:space="preserve"> 政府办公厅（室）及相关机构事务款合计</t>
  </si>
  <si>
    <t xml:space="preserve">  行政运行项合计</t>
  </si>
  <si>
    <t>大厂回族自治县陈府镇人民政府</t>
  </si>
  <si>
    <t xml:space="preserve">  其他政府办公厅（室）及相关机构事务支出项合计</t>
  </si>
  <si>
    <t xml:space="preserve"> 财政事务款合计</t>
  </si>
  <si>
    <t>大厂回族自治县陈府镇财政所</t>
  </si>
  <si>
    <t>2010604</t>
  </si>
  <si>
    <t xml:space="preserve">  预算改革业务项合计</t>
  </si>
  <si>
    <t xml:space="preserve"> 纪检监察事务款合计</t>
  </si>
  <si>
    <t>大厂回族自治县陈府镇纪检所</t>
  </si>
  <si>
    <t>国防支出类合计</t>
  </si>
  <si>
    <t xml:space="preserve"> 国防动员款合计</t>
  </si>
  <si>
    <t xml:space="preserve">  民兵项合计</t>
  </si>
  <si>
    <t>文化体育与传媒支出类合计</t>
  </si>
  <si>
    <t xml:space="preserve"> 新闻出版广播影视款合计</t>
  </si>
  <si>
    <t>大厂回族自治县陈府镇广播站</t>
  </si>
  <si>
    <t>20799</t>
  </si>
  <si>
    <t xml:space="preserve"> 其他文化体育与传媒支出款合计</t>
  </si>
  <si>
    <t>2079999</t>
  </si>
  <si>
    <t xml:space="preserve">  其他文化体育与传媒支出项合计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</si>
  <si>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</si>
  <si>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</si>
  <si>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</si>
  <si>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</si>
  <si>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 计划生育事务款合计</t>
  </si>
  <si>
    <t>2100716</t>
  </si>
  <si>
    <t xml:space="preserve">  计划生育机构项合计</t>
  </si>
  <si>
    <t>大厂回族自治县陈府镇计划生育办公室</t>
  </si>
  <si>
    <t xml:space="preserve">  计划生育服务项合计</t>
  </si>
  <si>
    <t>节能环保支出类合计</t>
  </si>
  <si>
    <t xml:space="preserve"> 自然生态保护款合计</t>
  </si>
  <si>
    <t xml:space="preserve">  农村环境保护项合计</t>
  </si>
  <si>
    <t>农林水支出类合计</t>
  </si>
  <si>
    <t xml:space="preserve"> 农业款合计</t>
  </si>
  <si>
    <t>大厂回族自治县陈府镇农经站</t>
  </si>
  <si>
    <t xml:space="preserve">  农村公益事业项合计</t>
  </si>
  <si>
    <t xml:space="preserve">  对高校毕业生到基层任职补助项合计</t>
  </si>
  <si>
    <t xml:space="preserve"> 农村综合改革款合计</t>
  </si>
  <si>
    <t xml:space="preserve">  对村民委员会和村党支部的补助项合计</t>
  </si>
  <si>
    <t xml:space="preserve">  其他农村综合改革支出项合计</t>
  </si>
  <si>
    <t>交通运输支出类合计</t>
  </si>
  <si>
    <t xml:space="preserve"> 公路水路运输款合计</t>
  </si>
  <si>
    <t xml:space="preserve">  公路养护项合计</t>
  </si>
  <si>
    <t>2016年预算安排</t>
  </si>
  <si>
    <r>
      <t>201</t>
    </r>
    <r>
      <rPr>
        <b/>
        <sz val="9"/>
        <color indexed="8"/>
        <rFont val="宋体"/>
        <family val="0"/>
      </rPr>
      <t>6</t>
    </r>
    <r>
      <rPr>
        <b/>
        <sz val="9"/>
        <color indexed="8"/>
        <rFont val="宋体"/>
        <family val="0"/>
      </rPr>
      <t>预算数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</si>
</sst>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##;\-#,##0.##"/>
    <numFmt numFmtId="178" formatCode="#,##0.00_ "/>
  </numFmts>
  <fonts count="61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FFFFFF"/>
      </right>
      <top style="medium">
        <color rgb="FFFFFFFF"/>
      </top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000000"/>
      </bottom>
    </border>
    <border>
      <left/>
      <right/>
      <top style="medium">
        <color rgb="FFFFFFFF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8" fillId="0" borderId="12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 applyProtection="1">
      <alignment horizontal="right" vertical="center" wrapText="1"/>
      <protection hidden="1" locked="0"/>
    </xf>
    <xf numFmtId="0" fontId="57" fillId="0" borderId="11" xfId="0" applyFont="1" applyBorder="1" applyAlignment="1" applyProtection="1">
      <alignment horizontal="right" vertical="center" wrapText="1"/>
      <protection hidden="1" locked="0"/>
    </xf>
    <xf numFmtId="0" fontId="57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 wrapText="1"/>
    </xf>
    <xf numFmtId="0" fontId="58" fillId="0" borderId="12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horizontal="center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right" vertical="center" wrapText="1"/>
    </xf>
    <xf numFmtId="49" fontId="11" fillId="0" borderId="14" xfId="0" applyNumberFormat="1" applyFont="1" applyBorder="1" applyAlignment="1" applyProtection="1">
      <alignment vertical="top"/>
      <protection locked="0"/>
    </xf>
    <xf numFmtId="0" fontId="37" fillId="0" borderId="14" xfId="0" applyFont="1" applyBorder="1" applyAlignment="1">
      <alignment vertical="center" shrinkToFit="1"/>
    </xf>
    <xf numFmtId="178" fontId="11" fillId="0" borderId="14" xfId="0" applyNumberFormat="1" applyFont="1" applyBorder="1" applyAlignment="1">
      <alignment horizontal="right" vertical="center" wrapText="1"/>
    </xf>
    <xf numFmtId="177" fontId="11" fillId="0" borderId="14" xfId="0" applyNumberFormat="1" applyFont="1" applyBorder="1" applyAlignment="1" applyProtection="1">
      <alignment vertical="top"/>
      <protection locked="0"/>
    </xf>
    <xf numFmtId="0" fontId="11" fillId="0" borderId="14" xfId="0" applyFont="1" applyBorder="1" applyAlignment="1">
      <alignment horizontal="right" vertical="center" wrapText="1"/>
    </xf>
    <xf numFmtId="0" fontId="60" fillId="0" borderId="14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5" sqref="C25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134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643.62</v>
      </c>
      <c r="D4" s="8"/>
    </row>
    <row r="5" spans="1:4" ht="13.5">
      <c r="A5" s="3">
        <v>8</v>
      </c>
      <c r="B5" s="4" t="s">
        <v>7</v>
      </c>
      <c r="C5" s="5">
        <v>643.42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643.62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f>SUM(C22:C25)</f>
        <v>643.6200000000001</v>
      </c>
      <c r="D21" s="8"/>
    </row>
    <row r="22" spans="1:4" ht="13.5">
      <c r="A22" s="3">
        <v>1</v>
      </c>
      <c r="B22" s="4" t="s">
        <v>24</v>
      </c>
      <c r="C22" s="5">
        <v>308.35</v>
      </c>
      <c r="D22" s="4"/>
    </row>
    <row r="23" spans="1:4" ht="13.5">
      <c r="A23" s="3">
        <v>2</v>
      </c>
      <c r="B23" s="4" t="s">
        <v>25</v>
      </c>
      <c r="C23" s="5">
        <v>45.36</v>
      </c>
      <c r="D23" s="4"/>
    </row>
    <row r="24" spans="1:4" ht="13.5">
      <c r="A24" s="3">
        <v>3</v>
      </c>
      <c r="B24" s="4" t="s">
        <v>26</v>
      </c>
      <c r="C24" s="5">
        <v>151.1</v>
      </c>
      <c r="D24" s="4"/>
    </row>
    <row r="25" spans="1:4" ht="13.5">
      <c r="A25" s="3">
        <v>4</v>
      </c>
      <c r="B25" s="4" t="s">
        <v>27</v>
      </c>
      <c r="C25" s="5">
        <v>138.81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0.8515625" style="28" customWidth="1"/>
    <col min="2" max="2" width="34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39" t="s">
        <v>32</v>
      </c>
      <c r="B1" s="39"/>
      <c r="C1" s="39"/>
      <c r="D1" s="39"/>
      <c r="E1" s="39"/>
    </row>
    <row r="2" spans="2:5" ht="15" customHeight="1">
      <c r="B2" s="29"/>
      <c r="C2" s="29"/>
      <c r="D2" s="29"/>
      <c r="E2" s="30" t="s">
        <v>1</v>
      </c>
    </row>
    <row r="3" spans="1:5" ht="27" customHeight="1">
      <c r="A3" s="40" t="s">
        <v>33</v>
      </c>
      <c r="B3" s="40"/>
      <c r="C3" s="75" t="s">
        <v>207</v>
      </c>
      <c r="D3" s="40"/>
      <c r="E3" s="40"/>
    </row>
    <row r="4" spans="1:5" ht="27" customHeight="1">
      <c r="A4" s="31" t="s">
        <v>34</v>
      </c>
      <c r="B4" s="31" t="s">
        <v>35</v>
      </c>
      <c r="C4" s="31" t="s">
        <v>36</v>
      </c>
      <c r="D4" s="31" t="s">
        <v>37</v>
      </c>
      <c r="E4" s="31" t="s">
        <v>38</v>
      </c>
    </row>
    <row r="5" spans="1:5" ht="14.25" customHeight="1">
      <c r="A5" s="68" t="s">
        <v>138</v>
      </c>
      <c r="B5" s="68" t="s">
        <v>162</v>
      </c>
      <c r="C5" s="69">
        <v>361.29</v>
      </c>
      <c r="D5" s="70">
        <f>C5-E5</f>
        <v>241.29000000000002</v>
      </c>
      <c r="E5" s="71">
        <v>120</v>
      </c>
    </row>
    <row r="6" spans="1:5" ht="14.25" customHeight="1">
      <c r="A6" s="68" t="s">
        <v>139</v>
      </c>
      <c r="B6" s="68" t="s">
        <v>163</v>
      </c>
      <c r="C6" s="69">
        <v>292.03</v>
      </c>
      <c r="D6" s="70">
        <f aca="true" t="shared" si="0" ref="D6:D43">C6-E6</f>
        <v>177.02999999999997</v>
      </c>
      <c r="E6" s="71">
        <v>115</v>
      </c>
    </row>
    <row r="7" spans="1:5" ht="14.25" customHeight="1">
      <c r="A7" s="68" t="s">
        <v>140</v>
      </c>
      <c r="B7" s="68" t="s">
        <v>164</v>
      </c>
      <c r="C7" s="69">
        <v>242.03</v>
      </c>
      <c r="D7" s="70">
        <f t="shared" si="0"/>
        <v>177.03</v>
      </c>
      <c r="E7" s="71">
        <v>65</v>
      </c>
    </row>
    <row r="8" spans="1:5" ht="14.25" customHeight="1">
      <c r="A8" s="68"/>
      <c r="B8" s="68" t="s">
        <v>165</v>
      </c>
      <c r="C8" s="69">
        <v>242.03</v>
      </c>
      <c r="D8" s="70">
        <f t="shared" si="0"/>
        <v>177.03</v>
      </c>
      <c r="E8" s="71">
        <v>65</v>
      </c>
    </row>
    <row r="9" spans="1:5" ht="14.25" customHeight="1">
      <c r="A9" s="68" t="s">
        <v>141</v>
      </c>
      <c r="B9" s="68" t="s">
        <v>166</v>
      </c>
      <c r="C9" s="69">
        <v>50</v>
      </c>
      <c r="D9" s="70">
        <f t="shared" si="0"/>
        <v>0</v>
      </c>
      <c r="E9" s="71">
        <v>50</v>
      </c>
    </row>
    <row r="10" spans="1:5" ht="14.25" customHeight="1">
      <c r="A10" s="68"/>
      <c r="B10" s="68" t="s">
        <v>165</v>
      </c>
      <c r="C10" s="69">
        <v>50</v>
      </c>
      <c r="D10" s="70">
        <f t="shared" si="0"/>
        <v>0</v>
      </c>
      <c r="E10" s="71">
        <v>50</v>
      </c>
    </row>
    <row r="11" spans="1:5" ht="14.25" customHeight="1">
      <c r="A11" s="68" t="s">
        <v>142</v>
      </c>
      <c r="B11" s="68" t="s">
        <v>167</v>
      </c>
      <c r="C11" s="69">
        <v>59.87</v>
      </c>
      <c r="D11" s="70">
        <f t="shared" si="0"/>
        <v>54.87</v>
      </c>
      <c r="E11" s="71">
        <v>5</v>
      </c>
    </row>
    <row r="12" spans="1:5" ht="14.25" customHeight="1">
      <c r="A12" s="68" t="s">
        <v>143</v>
      </c>
      <c r="B12" s="68" t="s">
        <v>164</v>
      </c>
      <c r="C12" s="69">
        <v>54.87</v>
      </c>
      <c r="D12" s="70">
        <f t="shared" si="0"/>
        <v>54.87</v>
      </c>
      <c r="E12" s="71">
        <v>0</v>
      </c>
    </row>
    <row r="13" spans="1:5" ht="14.25" customHeight="1">
      <c r="A13" s="68"/>
      <c r="B13" s="68" t="s">
        <v>168</v>
      </c>
      <c r="C13" s="72">
        <v>54.87</v>
      </c>
      <c r="D13" s="70">
        <f t="shared" si="0"/>
        <v>54.87</v>
      </c>
      <c r="E13" s="71">
        <v>0</v>
      </c>
    </row>
    <row r="14" spans="1:5" ht="14.25" customHeight="1">
      <c r="A14" s="68" t="s">
        <v>169</v>
      </c>
      <c r="B14" s="68" t="s">
        <v>170</v>
      </c>
      <c r="C14" s="73">
        <v>5</v>
      </c>
      <c r="D14" s="70">
        <f t="shared" si="0"/>
        <v>0</v>
      </c>
      <c r="E14" s="71">
        <v>5</v>
      </c>
    </row>
    <row r="15" spans="1:5" ht="14.25" customHeight="1">
      <c r="A15" s="68"/>
      <c r="B15" s="68" t="s">
        <v>168</v>
      </c>
      <c r="C15" s="73">
        <v>5</v>
      </c>
      <c r="D15" s="70">
        <f t="shared" si="0"/>
        <v>0</v>
      </c>
      <c r="E15" s="71">
        <v>5</v>
      </c>
    </row>
    <row r="16" spans="1:5" ht="14.25" customHeight="1">
      <c r="A16" s="68" t="s">
        <v>144</v>
      </c>
      <c r="B16" s="68" t="s">
        <v>171</v>
      </c>
      <c r="C16" s="73">
        <v>9.39</v>
      </c>
      <c r="D16" s="70">
        <f t="shared" si="0"/>
        <v>9.39</v>
      </c>
      <c r="E16" s="71">
        <v>0</v>
      </c>
    </row>
    <row r="17" spans="1:5" ht="14.25" customHeight="1">
      <c r="A17" s="68" t="s">
        <v>145</v>
      </c>
      <c r="B17" s="68" t="s">
        <v>164</v>
      </c>
      <c r="C17" s="73">
        <v>9.39</v>
      </c>
      <c r="D17" s="70">
        <f t="shared" si="0"/>
        <v>9.39</v>
      </c>
      <c r="E17" s="71">
        <v>0</v>
      </c>
    </row>
    <row r="18" spans="1:5" ht="14.25" customHeight="1">
      <c r="A18" s="68"/>
      <c r="B18" s="68" t="s">
        <v>172</v>
      </c>
      <c r="C18" s="73">
        <v>9.39</v>
      </c>
      <c r="D18" s="70">
        <f t="shared" si="0"/>
        <v>9.39</v>
      </c>
      <c r="E18" s="71">
        <v>0</v>
      </c>
    </row>
    <row r="19" spans="1:5" ht="14.25" customHeight="1">
      <c r="A19" s="68" t="s">
        <v>146</v>
      </c>
      <c r="B19" s="68" t="s">
        <v>173</v>
      </c>
      <c r="C19" s="73">
        <v>2</v>
      </c>
      <c r="D19" s="70">
        <f t="shared" si="0"/>
        <v>0</v>
      </c>
      <c r="E19" s="71">
        <v>2</v>
      </c>
    </row>
    <row r="20" spans="1:5" ht="14.25" customHeight="1">
      <c r="A20" s="68" t="s">
        <v>147</v>
      </c>
      <c r="B20" s="68" t="s">
        <v>174</v>
      </c>
      <c r="C20" s="73">
        <v>2</v>
      </c>
      <c r="D20" s="70">
        <f t="shared" si="0"/>
        <v>0</v>
      </c>
      <c r="E20" s="71">
        <v>2</v>
      </c>
    </row>
    <row r="21" spans="1:5" ht="14.25" customHeight="1">
      <c r="A21" s="68" t="s">
        <v>148</v>
      </c>
      <c r="B21" s="68" t="s">
        <v>175</v>
      </c>
      <c r="C21" s="73">
        <v>2</v>
      </c>
      <c r="D21" s="70">
        <f t="shared" si="0"/>
        <v>0</v>
      </c>
      <c r="E21" s="71">
        <v>2</v>
      </c>
    </row>
    <row r="22" spans="1:5" ht="14.25" customHeight="1">
      <c r="A22" s="68"/>
      <c r="B22" s="68" t="s">
        <v>165</v>
      </c>
      <c r="C22" s="73">
        <v>2</v>
      </c>
      <c r="D22" s="70">
        <f t="shared" si="0"/>
        <v>0</v>
      </c>
      <c r="E22" s="71">
        <v>2</v>
      </c>
    </row>
    <row r="23" spans="1:5" ht="14.25" customHeight="1">
      <c r="A23" s="68" t="s">
        <v>149</v>
      </c>
      <c r="B23" s="68" t="s">
        <v>176</v>
      </c>
      <c r="C23" s="73">
        <v>22.43</v>
      </c>
      <c r="D23" s="70">
        <f t="shared" si="0"/>
        <v>18.13</v>
      </c>
      <c r="E23" s="71">
        <v>4.3</v>
      </c>
    </row>
    <row r="24" spans="1:5" ht="14.25" customHeight="1">
      <c r="A24" s="68" t="s">
        <v>150</v>
      </c>
      <c r="B24" s="68" t="s">
        <v>177</v>
      </c>
      <c r="C24" s="73">
        <v>18.13</v>
      </c>
      <c r="D24" s="70">
        <f t="shared" si="0"/>
        <v>18.13</v>
      </c>
      <c r="E24" s="71">
        <v>0</v>
      </c>
    </row>
    <row r="25" spans="1:5" ht="14.25" customHeight="1">
      <c r="A25" s="68" t="s">
        <v>151</v>
      </c>
      <c r="B25" s="68" t="s">
        <v>164</v>
      </c>
      <c r="C25" s="73">
        <v>18.13</v>
      </c>
      <c r="D25" s="70">
        <f t="shared" si="0"/>
        <v>18.13</v>
      </c>
      <c r="E25" s="71">
        <v>0</v>
      </c>
    </row>
    <row r="26" spans="1:5" ht="14.25" customHeight="1">
      <c r="A26" s="68"/>
      <c r="B26" s="68" t="s">
        <v>178</v>
      </c>
      <c r="C26" s="73">
        <v>18.13</v>
      </c>
      <c r="D26" s="70">
        <f t="shared" si="0"/>
        <v>18.13</v>
      </c>
      <c r="E26" s="71">
        <v>0</v>
      </c>
    </row>
    <row r="27" spans="1:5" ht="14.25" customHeight="1">
      <c r="A27" s="68" t="s">
        <v>179</v>
      </c>
      <c r="B27" s="68" t="s">
        <v>180</v>
      </c>
      <c r="C27" s="73">
        <v>4.3</v>
      </c>
      <c r="D27" s="70">
        <f t="shared" si="0"/>
        <v>0</v>
      </c>
      <c r="E27" s="71">
        <v>4.3</v>
      </c>
    </row>
    <row r="28" spans="1:5" ht="14.25" customHeight="1">
      <c r="A28" s="68" t="s">
        <v>181</v>
      </c>
      <c r="B28" s="68" t="s">
        <v>182</v>
      </c>
      <c r="C28" s="73">
        <v>4.3</v>
      </c>
      <c r="D28" s="70">
        <f t="shared" si="0"/>
        <v>0</v>
      </c>
      <c r="E28" s="71">
        <v>4.3</v>
      </c>
    </row>
    <row r="29" spans="1:5" ht="14.25" customHeight="1">
      <c r="A29" s="68"/>
      <c r="B29" s="68" t="s">
        <v>165</v>
      </c>
      <c r="C29" s="73">
        <v>4.3</v>
      </c>
      <c r="D29" s="70">
        <f t="shared" si="0"/>
        <v>0</v>
      </c>
      <c r="E29" s="71">
        <v>4.3</v>
      </c>
    </row>
    <row r="30" spans="1:5" ht="14.25" customHeight="1">
      <c r="A30" s="68" t="s">
        <v>152</v>
      </c>
      <c r="B30" s="68" t="s">
        <v>183</v>
      </c>
      <c r="C30" s="73">
        <v>2.56</v>
      </c>
      <c r="D30" s="70">
        <f t="shared" si="0"/>
        <v>2.56</v>
      </c>
      <c r="E30" s="71">
        <v>0</v>
      </c>
    </row>
    <row r="31" spans="1:5" ht="14.25" customHeight="1">
      <c r="A31" s="68" t="s">
        <v>153</v>
      </c>
      <c r="B31" s="68" t="s">
        <v>184</v>
      </c>
      <c r="C31" s="73">
        <v>2.56</v>
      </c>
      <c r="D31" s="70">
        <f t="shared" si="0"/>
        <v>2.56</v>
      </c>
      <c r="E31" s="71">
        <v>0</v>
      </c>
    </row>
    <row r="32" spans="1:5" ht="14.25" customHeight="1">
      <c r="A32" s="68" t="s">
        <v>154</v>
      </c>
      <c r="B32" s="68" t="s">
        <v>185</v>
      </c>
      <c r="C32" s="73">
        <v>2.56</v>
      </c>
      <c r="D32" s="70">
        <f t="shared" si="0"/>
        <v>2.56</v>
      </c>
      <c r="E32" s="71">
        <v>0</v>
      </c>
    </row>
    <row r="33" spans="1:5" ht="14.25" customHeight="1">
      <c r="A33" s="68"/>
      <c r="B33" s="68" t="s">
        <v>165</v>
      </c>
      <c r="C33" s="73">
        <v>2.56</v>
      </c>
      <c r="D33" s="70">
        <f t="shared" si="0"/>
        <v>2.56</v>
      </c>
      <c r="E33" s="71">
        <v>0</v>
      </c>
    </row>
    <row r="34" spans="1:5" ht="14.25" customHeight="1">
      <c r="A34" s="68" t="s">
        <v>155</v>
      </c>
      <c r="B34" s="68" t="s">
        <v>186</v>
      </c>
      <c r="C34" s="73">
        <v>15.52</v>
      </c>
      <c r="D34" s="70">
        <f t="shared" si="0"/>
        <v>12.64</v>
      </c>
      <c r="E34" s="71">
        <v>2.88</v>
      </c>
    </row>
    <row r="35" spans="1:5" ht="14.25" customHeight="1">
      <c r="A35" s="68" t="s">
        <v>156</v>
      </c>
      <c r="B35" s="68" t="s">
        <v>187</v>
      </c>
      <c r="C35" s="73">
        <v>15.52</v>
      </c>
      <c r="D35" s="70">
        <f t="shared" si="0"/>
        <v>12.64</v>
      </c>
      <c r="E35" s="71">
        <v>2.88</v>
      </c>
    </row>
    <row r="36" spans="1:5" ht="14.25" customHeight="1">
      <c r="A36" s="68" t="s">
        <v>188</v>
      </c>
      <c r="B36" s="68" t="s">
        <v>189</v>
      </c>
      <c r="C36" s="73">
        <v>12.64</v>
      </c>
      <c r="D36" s="70">
        <f t="shared" si="0"/>
        <v>12.64</v>
      </c>
      <c r="E36" s="71">
        <v>0</v>
      </c>
    </row>
    <row r="37" spans="1:5" ht="14.25" customHeight="1">
      <c r="A37" s="68"/>
      <c r="B37" s="68" t="s">
        <v>190</v>
      </c>
      <c r="C37" s="73">
        <v>12.64</v>
      </c>
      <c r="D37" s="70">
        <f t="shared" si="0"/>
        <v>12.64</v>
      </c>
      <c r="E37" s="71">
        <v>0</v>
      </c>
    </row>
    <row r="38" spans="1:5" ht="14.25" customHeight="1">
      <c r="A38" s="68" t="s">
        <v>157</v>
      </c>
      <c r="B38" s="68" t="s">
        <v>191</v>
      </c>
      <c r="C38" s="73">
        <v>2.88</v>
      </c>
      <c r="D38" s="70">
        <f t="shared" si="0"/>
        <v>0</v>
      </c>
      <c r="E38" s="71">
        <v>2.88</v>
      </c>
    </row>
    <row r="39" spans="1:5" ht="14.25" customHeight="1">
      <c r="A39" s="68"/>
      <c r="B39" s="68" t="s">
        <v>190</v>
      </c>
      <c r="C39" s="73">
        <v>2.88</v>
      </c>
      <c r="D39" s="70">
        <f t="shared" si="0"/>
        <v>0</v>
      </c>
      <c r="E39" s="71">
        <v>2.88</v>
      </c>
    </row>
    <row r="40" spans="1:5" ht="14.25" customHeight="1">
      <c r="A40" s="68" t="s">
        <v>158</v>
      </c>
      <c r="B40" s="68" t="s">
        <v>192</v>
      </c>
      <c r="C40" s="73">
        <v>44</v>
      </c>
      <c r="D40" s="70">
        <f t="shared" si="0"/>
        <v>0</v>
      </c>
      <c r="E40" s="71">
        <v>44</v>
      </c>
    </row>
    <row r="41" spans="1:5" ht="14.25" customHeight="1">
      <c r="A41" s="68" t="s">
        <v>159</v>
      </c>
      <c r="B41" s="68" t="s">
        <v>193</v>
      </c>
      <c r="C41" s="73">
        <v>44</v>
      </c>
      <c r="D41" s="70">
        <f t="shared" si="0"/>
        <v>0</v>
      </c>
      <c r="E41" s="71">
        <v>44</v>
      </c>
    </row>
    <row r="42" spans="1:5" ht="14.25" customHeight="1">
      <c r="A42" s="68" t="s">
        <v>160</v>
      </c>
      <c r="B42" s="68" t="s">
        <v>194</v>
      </c>
      <c r="C42" s="73">
        <v>44</v>
      </c>
      <c r="D42" s="70">
        <f t="shared" si="0"/>
        <v>0</v>
      </c>
      <c r="E42" s="71">
        <v>44</v>
      </c>
    </row>
    <row r="43" spans="1:5" ht="14.25" customHeight="1">
      <c r="A43" s="74"/>
      <c r="B43" s="74" t="s">
        <v>165</v>
      </c>
      <c r="C43" s="71">
        <v>44</v>
      </c>
      <c r="D43" s="70">
        <f t="shared" si="0"/>
        <v>0</v>
      </c>
      <c r="E43" s="71">
        <v>44</v>
      </c>
    </row>
    <row r="44" spans="1:5" ht="14.25" customHeight="1">
      <c r="A44" s="73">
        <v>213</v>
      </c>
      <c r="B44" s="73" t="s">
        <v>195</v>
      </c>
      <c r="C44" s="73">
        <v>189.82</v>
      </c>
      <c r="D44" s="73"/>
      <c r="E44" s="73">
        <v>110.73</v>
      </c>
    </row>
    <row r="45" spans="1:5" ht="14.25" customHeight="1">
      <c r="A45" s="73">
        <v>21301</v>
      </c>
      <c r="B45" s="73" t="s">
        <v>196</v>
      </c>
      <c r="C45" s="73">
        <v>99.09</v>
      </c>
      <c r="D45" s="73"/>
      <c r="E45" s="73">
        <v>20</v>
      </c>
    </row>
    <row r="46" spans="1:5" ht="14.25" customHeight="1">
      <c r="A46" s="73">
        <v>2130101</v>
      </c>
      <c r="B46" s="73" t="s">
        <v>164</v>
      </c>
      <c r="C46" s="73">
        <v>55.77</v>
      </c>
      <c r="D46" s="73"/>
      <c r="E46" s="73">
        <v>0</v>
      </c>
    </row>
    <row r="47" spans="1:5" ht="14.25" customHeight="1">
      <c r="A47" s="73"/>
      <c r="B47" s="73" t="s">
        <v>197</v>
      </c>
      <c r="C47" s="73">
        <v>55.77</v>
      </c>
      <c r="D47" s="73"/>
      <c r="E47" s="73">
        <v>0</v>
      </c>
    </row>
    <row r="48" spans="1:5" ht="14.25" customHeight="1">
      <c r="A48" s="73">
        <v>2130126</v>
      </c>
      <c r="B48" s="73" t="s">
        <v>198</v>
      </c>
      <c r="C48" s="73">
        <v>20</v>
      </c>
      <c r="D48" s="73"/>
      <c r="E48" s="73">
        <v>20</v>
      </c>
    </row>
    <row r="49" spans="1:5" ht="14.25" customHeight="1">
      <c r="A49" s="73"/>
      <c r="B49" s="73" t="s">
        <v>165</v>
      </c>
      <c r="C49" s="73">
        <v>20</v>
      </c>
      <c r="D49" s="73"/>
      <c r="E49" s="73">
        <v>20</v>
      </c>
    </row>
    <row r="50" spans="1:5" ht="14.25" customHeight="1">
      <c r="A50" s="73">
        <v>2130152</v>
      </c>
      <c r="B50" s="73" t="s">
        <v>199</v>
      </c>
      <c r="C50" s="73">
        <v>23.32</v>
      </c>
      <c r="D50" s="73"/>
      <c r="E50" s="73">
        <v>0</v>
      </c>
    </row>
    <row r="51" spans="1:5" ht="14.25" customHeight="1">
      <c r="A51" s="73"/>
      <c r="B51" s="73" t="s">
        <v>165</v>
      </c>
      <c r="C51" s="73">
        <v>23.32</v>
      </c>
      <c r="D51" s="73"/>
      <c r="E51" s="73">
        <v>0</v>
      </c>
    </row>
    <row r="52" spans="1:5" ht="14.25" customHeight="1">
      <c r="A52" s="73">
        <v>21307</v>
      </c>
      <c r="B52" s="73" t="s">
        <v>200</v>
      </c>
      <c r="C52" s="73">
        <v>90.73</v>
      </c>
      <c r="D52" s="73"/>
      <c r="E52" s="73">
        <v>90.73</v>
      </c>
    </row>
    <row r="53" spans="1:5" ht="14.25" customHeight="1">
      <c r="A53" s="73">
        <v>2130705</v>
      </c>
      <c r="B53" s="73" t="s">
        <v>201</v>
      </c>
      <c r="C53" s="73">
        <v>26.22</v>
      </c>
      <c r="D53" s="73"/>
      <c r="E53" s="73">
        <v>26.22</v>
      </c>
    </row>
    <row r="54" spans="1:5" ht="14.25" customHeight="1">
      <c r="A54" s="73"/>
      <c r="B54" s="73" t="s">
        <v>165</v>
      </c>
      <c r="C54" s="73">
        <v>26.22</v>
      </c>
      <c r="D54" s="73"/>
      <c r="E54" s="73">
        <v>26.22</v>
      </c>
    </row>
    <row r="55" spans="1:5" ht="14.25" customHeight="1">
      <c r="A55" s="73">
        <v>2130799</v>
      </c>
      <c r="B55" s="73" t="s">
        <v>202</v>
      </c>
      <c r="C55" s="73">
        <v>64.51</v>
      </c>
      <c r="D55" s="73"/>
      <c r="E55" s="73">
        <v>64.51</v>
      </c>
    </row>
    <row r="56" spans="1:5" ht="14.25" customHeight="1">
      <c r="A56" s="73"/>
      <c r="B56" s="73" t="s">
        <v>165</v>
      </c>
      <c r="C56" s="73">
        <v>64.51</v>
      </c>
      <c r="D56" s="73"/>
      <c r="E56" s="73">
        <v>64.51</v>
      </c>
    </row>
    <row r="57" spans="1:5" ht="14.25" customHeight="1">
      <c r="A57" s="73">
        <v>214</v>
      </c>
      <c r="B57" s="73" t="s">
        <v>203</v>
      </c>
      <c r="C57" s="73">
        <v>6</v>
      </c>
      <c r="D57" s="73"/>
      <c r="E57" s="73">
        <v>6</v>
      </c>
    </row>
    <row r="58" spans="1:5" ht="14.25" customHeight="1">
      <c r="A58" s="73">
        <v>21401</v>
      </c>
      <c r="B58" s="73" t="s">
        <v>204</v>
      </c>
      <c r="C58" s="73">
        <v>6</v>
      </c>
      <c r="D58" s="73"/>
      <c r="E58" s="73">
        <v>6</v>
      </c>
    </row>
    <row r="59" spans="1:5" ht="14.25" customHeight="1">
      <c r="A59" s="73">
        <v>2140106</v>
      </c>
      <c r="B59" s="73" t="s">
        <v>205</v>
      </c>
      <c r="C59" s="73">
        <v>6</v>
      </c>
      <c r="D59" s="73"/>
      <c r="E59" s="73">
        <v>6</v>
      </c>
    </row>
    <row r="60" spans="1:5" ht="14.25" customHeight="1">
      <c r="A60" s="73"/>
      <c r="B60" s="73" t="s">
        <v>165</v>
      </c>
      <c r="C60" s="73">
        <v>6</v>
      </c>
      <c r="D60" s="73"/>
      <c r="E60" s="73">
        <v>6</v>
      </c>
    </row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1">
      <selection activeCell="G15" sqref="G15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10.421875" style="0" customWidth="1"/>
    <col min="6" max="6" width="17.28125" style="0" bestFit="1" customWidth="1"/>
    <col min="7" max="9" width="13.00390625" style="0" bestFit="1" customWidth="1"/>
  </cols>
  <sheetData>
    <row r="1" spans="1:9" ht="19.5" thickBot="1">
      <c r="A1" s="35" t="s">
        <v>40</v>
      </c>
      <c r="B1" s="35"/>
      <c r="C1" s="35"/>
      <c r="D1" s="35"/>
      <c r="E1" s="35"/>
      <c r="F1" s="35"/>
      <c r="G1" s="35"/>
      <c r="H1" s="35"/>
      <c r="I1" s="35"/>
    </row>
    <row r="2" spans="1:9" ht="14.25" customHeight="1" thickBot="1">
      <c r="A2" s="36" t="s">
        <v>134</v>
      </c>
      <c r="B2" s="37"/>
      <c r="C2" s="37"/>
      <c r="D2" s="37"/>
      <c r="E2" s="37"/>
      <c r="F2" s="37"/>
      <c r="G2" s="38"/>
      <c r="H2" s="41" t="s">
        <v>1</v>
      </c>
      <c r="I2" s="42"/>
    </row>
    <row r="3" spans="1:9" ht="14.25" thickBot="1">
      <c r="A3" s="46" t="s">
        <v>41</v>
      </c>
      <c r="B3" s="46" t="s">
        <v>42</v>
      </c>
      <c r="C3" s="46" t="s">
        <v>43</v>
      </c>
      <c r="D3" s="46" t="s">
        <v>44</v>
      </c>
      <c r="E3" s="43" t="s">
        <v>45</v>
      </c>
      <c r="F3" s="44"/>
      <c r="G3" s="44"/>
      <c r="H3" s="44"/>
      <c r="I3" s="45"/>
    </row>
    <row r="4" spans="1:9" ht="14.25" thickBot="1">
      <c r="A4" s="47"/>
      <c r="B4" s="47"/>
      <c r="C4" s="47"/>
      <c r="D4" s="47"/>
      <c r="E4" s="2" t="s">
        <v>46</v>
      </c>
      <c r="F4" s="2" t="s">
        <v>7</v>
      </c>
      <c r="G4" s="2" t="s">
        <v>16</v>
      </c>
      <c r="H4" s="2" t="s">
        <v>17</v>
      </c>
      <c r="I4" s="2" t="s">
        <v>47</v>
      </c>
    </row>
    <row r="5" spans="1:9" ht="14.25" thickBot="1">
      <c r="A5" s="26"/>
      <c r="B5" s="8"/>
      <c r="C5" s="2">
        <v>1</v>
      </c>
      <c r="D5" s="2" t="s">
        <v>24</v>
      </c>
      <c r="E5" s="6">
        <f>E6+E28</f>
        <v>308.34999999999997</v>
      </c>
      <c r="F5" s="6">
        <f>F6+F28</f>
        <v>308.34999999999997</v>
      </c>
      <c r="G5" s="32"/>
      <c r="H5" s="32"/>
      <c r="I5" s="32"/>
    </row>
    <row r="6" spans="1:9" ht="14.25" thickBot="1">
      <c r="A6" s="3"/>
      <c r="B6" s="27"/>
      <c r="C6" s="27"/>
      <c r="D6" s="4" t="s">
        <v>48</v>
      </c>
      <c r="E6" s="5">
        <f>E7+E8+E14+E15+E22+E25+E26+E27</f>
        <v>270.40999999999997</v>
      </c>
      <c r="F6" s="5">
        <f>F7+F8+F14+F15+F22+F25+F26+F27</f>
        <v>270.40999999999997</v>
      </c>
      <c r="G6" s="33"/>
      <c r="H6" s="33"/>
      <c r="I6" s="33"/>
    </row>
    <row r="7" spans="1:9" ht="14.25" thickBot="1">
      <c r="A7" s="3">
        <v>2013201</v>
      </c>
      <c r="B7" s="27">
        <v>30101</v>
      </c>
      <c r="C7" s="27"/>
      <c r="D7" s="4" t="s">
        <v>49</v>
      </c>
      <c r="E7" s="5">
        <v>79.28</v>
      </c>
      <c r="F7" s="5">
        <v>79.28</v>
      </c>
      <c r="G7" s="33"/>
      <c r="H7" s="33"/>
      <c r="I7" s="33"/>
    </row>
    <row r="8" spans="1:9" ht="14.25" thickBot="1">
      <c r="A8" s="3"/>
      <c r="B8" s="27"/>
      <c r="C8" s="27"/>
      <c r="D8" s="4" t="s">
        <v>50</v>
      </c>
      <c r="E8" s="5">
        <v>102.88</v>
      </c>
      <c r="F8" s="5">
        <v>102.88</v>
      </c>
      <c r="G8" s="33"/>
      <c r="H8" s="33"/>
      <c r="I8" s="33"/>
    </row>
    <row r="9" spans="1:9" ht="14.25" thickBot="1">
      <c r="A9" s="3">
        <v>2013201</v>
      </c>
      <c r="B9" s="27">
        <v>30102</v>
      </c>
      <c r="C9" s="27"/>
      <c r="D9" s="4" t="s">
        <v>51</v>
      </c>
      <c r="E9" s="5"/>
      <c r="F9" s="5"/>
      <c r="G9" s="33"/>
      <c r="H9" s="33"/>
      <c r="I9" s="33"/>
    </row>
    <row r="10" spans="1:9" ht="14.25" thickBot="1">
      <c r="A10" s="3">
        <v>2013201</v>
      </c>
      <c r="B10" s="27">
        <v>30102</v>
      </c>
      <c r="C10" s="27"/>
      <c r="D10" s="4" t="s">
        <v>52</v>
      </c>
      <c r="E10" s="5">
        <v>2.76</v>
      </c>
      <c r="F10" s="5">
        <v>2.76</v>
      </c>
      <c r="G10" s="33"/>
      <c r="H10" s="33"/>
      <c r="I10" s="33"/>
    </row>
    <row r="11" spans="1:9" ht="14.25" thickBot="1">
      <c r="A11" s="3">
        <v>2013201</v>
      </c>
      <c r="B11" s="27">
        <v>30102</v>
      </c>
      <c r="C11" s="27"/>
      <c r="D11" s="4" t="s">
        <v>53</v>
      </c>
      <c r="E11" s="5">
        <v>11.75</v>
      </c>
      <c r="F11" s="5">
        <v>11.75</v>
      </c>
      <c r="G11" s="33"/>
      <c r="H11" s="33"/>
      <c r="I11" s="33"/>
    </row>
    <row r="12" spans="1:9" ht="14.25" thickBot="1">
      <c r="A12" s="3">
        <v>2013201</v>
      </c>
      <c r="B12" s="27">
        <v>30102</v>
      </c>
      <c r="C12" s="27"/>
      <c r="D12" s="4" t="s">
        <v>54</v>
      </c>
      <c r="E12" s="5">
        <v>88.37</v>
      </c>
      <c r="F12" s="5">
        <v>88.37</v>
      </c>
      <c r="G12" s="33"/>
      <c r="H12" s="33"/>
      <c r="I12" s="33"/>
    </row>
    <row r="13" spans="1:9" ht="14.25" thickBot="1">
      <c r="A13" s="3">
        <v>2013201</v>
      </c>
      <c r="B13" s="27">
        <v>30102</v>
      </c>
      <c r="C13" s="27"/>
      <c r="D13" s="4" t="s">
        <v>55</v>
      </c>
      <c r="E13" s="5"/>
      <c r="F13" s="5"/>
      <c r="G13" s="33"/>
      <c r="H13" s="33"/>
      <c r="I13" s="33"/>
    </row>
    <row r="14" spans="1:9" ht="14.25" thickBot="1">
      <c r="A14" s="3">
        <v>2013201</v>
      </c>
      <c r="B14" s="27">
        <v>30103</v>
      </c>
      <c r="C14" s="27"/>
      <c r="D14" s="4" t="s">
        <v>56</v>
      </c>
      <c r="E14" s="5"/>
      <c r="F14" s="5"/>
      <c r="G14" s="33"/>
      <c r="H14" s="33"/>
      <c r="I14" s="33"/>
    </row>
    <row r="15" spans="1:9" ht="14.25" thickBot="1">
      <c r="A15" s="3"/>
      <c r="B15" s="27"/>
      <c r="C15" s="27"/>
      <c r="D15" s="4" t="s">
        <v>57</v>
      </c>
      <c r="E15" s="5"/>
      <c r="F15" s="5"/>
      <c r="G15" s="33"/>
      <c r="H15" s="33"/>
      <c r="I15" s="33"/>
    </row>
    <row r="16" spans="1:9" ht="14.25" thickBot="1">
      <c r="A16" s="3">
        <v>2013201</v>
      </c>
      <c r="B16" s="27">
        <v>30104</v>
      </c>
      <c r="C16" s="27"/>
      <c r="D16" s="4" t="s">
        <v>58</v>
      </c>
      <c r="E16" s="5"/>
      <c r="F16" s="5"/>
      <c r="G16" s="33"/>
      <c r="H16" s="33"/>
      <c r="I16" s="33"/>
    </row>
    <row r="17" spans="1:9" ht="14.25" thickBot="1">
      <c r="A17" s="3">
        <v>2100501</v>
      </c>
      <c r="B17" s="27">
        <v>30104</v>
      </c>
      <c r="C17" s="27"/>
      <c r="D17" s="4" t="s">
        <v>59</v>
      </c>
      <c r="E17" s="5"/>
      <c r="F17" s="5"/>
      <c r="G17" s="33"/>
      <c r="H17" s="33"/>
      <c r="I17" s="33"/>
    </row>
    <row r="18" spans="1:9" ht="14.25" thickBot="1">
      <c r="A18" s="3">
        <v>2013201</v>
      </c>
      <c r="B18" s="27">
        <v>30104</v>
      </c>
      <c r="C18" s="27"/>
      <c r="D18" s="4" t="s">
        <v>60</v>
      </c>
      <c r="E18" s="5"/>
      <c r="F18" s="5"/>
      <c r="G18" s="33"/>
      <c r="H18" s="33"/>
      <c r="I18" s="33"/>
    </row>
    <row r="19" spans="1:9" ht="14.25" thickBot="1">
      <c r="A19" s="3">
        <v>2013201</v>
      </c>
      <c r="B19" s="27">
        <v>30104</v>
      </c>
      <c r="C19" s="27"/>
      <c r="D19" s="4" t="s">
        <v>61</v>
      </c>
      <c r="E19" s="5"/>
      <c r="F19" s="5"/>
      <c r="G19" s="33"/>
      <c r="H19" s="33"/>
      <c r="I19" s="33"/>
    </row>
    <row r="20" spans="1:9" ht="14.25" thickBot="1">
      <c r="A20" s="3">
        <v>2013201</v>
      </c>
      <c r="B20" s="27">
        <v>30104</v>
      </c>
      <c r="C20" s="27"/>
      <c r="D20" s="4" t="s">
        <v>62</v>
      </c>
      <c r="E20" s="5"/>
      <c r="F20" s="5"/>
      <c r="G20" s="33"/>
      <c r="H20" s="33"/>
      <c r="I20" s="33"/>
    </row>
    <row r="21" spans="1:9" ht="14.25" thickBot="1">
      <c r="A21" s="3">
        <v>2013201</v>
      </c>
      <c r="B21" s="27">
        <v>30104</v>
      </c>
      <c r="C21" s="27"/>
      <c r="D21" s="4" t="s">
        <v>63</v>
      </c>
      <c r="E21" s="5"/>
      <c r="F21" s="5"/>
      <c r="G21" s="33"/>
      <c r="H21" s="33"/>
      <c r="I21" s="33"/>
    </row>
    <row r="22" spans="1:9" ht="14.25" thickBot="1">
      <c r="A22" s="3"/>
      <c r="B22" s="27"/>
      <c r="C22" s="27"/>
      <c r="D22" s="4" t="s">
        <v>64</v>
      </c>
      <c r="E22" s="5">
        <v>25.47</v>
      </c>
      <c r="F22" s="5">
        <v>25.47</v>
      </c>
      <c r="G22" s="33"/>
      <c r="H22" s="33"/>
      <c r="I22" s="33"/>
    </row>
    <row r="23" spans="1:9" ht="14.25" thickBot="1">
      <c r="A23" s="3">
        <v>2013201</v>
      </c>
      <c r="B23" s="27">
        <v>30107</v>
      </c>
      <c r="C23" s="27"/>
      <c r="D23" s="4" t="s">
        <v>65</v>
      </c>
      <c r="E23" s="5">
        <v>17.83</v>
      </c>
      <c r="F23" s="5">
        <v>17.83</v>
      </c>
      <c r="G23" s="33"/>
      <c r="H23" s="33"/>
      <c r="I23" s="33"/>
    </row>
    <row r="24" spans="1:9" ht="14.25" thickBot="1">
      <c r="A24" s="3">
        <v>2013201</v>
      </c>
      <c r="B24" s="27">
        <v>30107</v>
      </c>
      <c r="C24" s="27"/>
      <c r="D24" s="4" t="s">
        <v>66</v>
      </c>
      <c r="E24" s="5">
        <v>7.64</v>
      </c>
      <c r="F24" s="5">
        <v>7.64</v>
      </c>
      <c r="G24" s="33"/>
      <c r="H24" s="33"/>
      <c r="I24" s="33"/>
    </row>
    <row r="25" spans="1:9" ht="14.25" thickBot="1">
      <c r="A25" s="3">
        <v>2013201</v>
      </c>
      <c r="B25" s="27">
        <v>30199</v>
      </c>
      <c r="C25" s="27"/>
      <c r="D25" s="4" t="s">
        <v>67</v>
      </c>
      <c r="E25" s="5"/>
      <c r="F25" s="5"/>
      <c r="G25" s="33"/>
      <c r="H25" s="33"/>
      <c r="I25" s="33"/>
    </row>
    <row r="26" spans="1:9" ht="14.25" thickBot="1">
      <c r="A26" s="3">
        <v>2013201</v>
      </c>
      <c r="B26" s="27">
        <v>30199</v>
      </c>
      <c r="C26" s="27"/>
      <c r="D26" s="4" t="s">
        <v>68</v>
      </c>
      <c r="E26" s="5">
        <v>16</v>
      </c>
      <c r="F26" s="5">
        <v>16</v>
      </c>
      <c r="G26" s="33"/>
      <c r="H26" s="33"/>
      <c r="I26" s="33"/>
    </row>
    <row r="27" spans="1:9" ht="14.25" thickBot="1">
      <c r="A27" s="3">
        <v>2013201</v>
      </c>
      <c r="B27" s="27">
        <v>30199</v>
      </c>
      <c r="C27" s="27"/>
      <c r="D27" s="4" t="s">
        <v>69</v>
      </c>
      <c r="E27" s="5">
        <v>46.78</v>
      </c>
      <c r="F27" s="5">
        <v>46.78</v>
      </c>
      <c r="G27" s="33"/>
      <c r="H27" s="33"/>
      <c r="I27" s="33"/>
    </row>
    <row r="28" spans="1:9" ht="14.25" thickBot="1">
      <c r="A28" s="3"/>
      <c r="B28" s="27"/>
      <c r="C28" s="27"/>
      <c r="D28" s="4" t="s">
        <v>70</v>
      </c>
      <c r="E28" s="5">
        <f>SUM(E29:E35)</f>
        <v>37.94</v>
      </c>
      <c r="F28" s="5">
        <f>SUM(F29:F35)</f>
        <v>37.94</v>
      </c>
      <c r="G28" s="33"/>
      <c r="H28" s="33"/>
      <c r="I28" s="33"/>
    </row>
    <row r="29" spans="1:9" ht="14.25" thickBot="1">
      <c r="A29" s="3">
        <v>2013201</v>
      </c>
      <c r="B29" s="27">
        <v>30301</v>
      </c>
      <c r="C29" s="27"/>
      <c r="D29" s="4" t="s">
        <v>71</v>
      </c>
      <c r="E29" s="5"/>
      <c r="F29" s="5"/>
      <c r="G29" s="33"/>
      <c r="H29" s="33"/>
      <c r="I29" s="33"/>
    </row>
    <row r="30" spans="1:9" ht="14.25" thickBot="1">
      <c r="A30" s="3">
        <v>2013201</v>
      </c>
      <c r="B30" s="27">
        <v>30302</v>
      </c>
      <c r="C30" s="27"/>
      <c r="D30" s="4" t="s">
        <v>72</v>
      </c>
      <c r="E30" s="5"/>
      <c r="F30" s="5"/>
      <c r="G30" s="33"/>
      <c r="H30" s="33"/>
      <c r="I30" s="33"/>
    </row>
    <row r="31" spans="1:9" ht="14.25" thickBot="1">
      <c r="A31" s="3">
        <v>2013201</v>
      </c>
      <c r="B31" s="27">
        <v>30305</v>
      </c>
      <c r="C31" s="27"/>
      <c r="D31" s="4" t="s">
        <v>73</v>
      </c>
      <c r="E31" s="5">
        <v>24.78</v>
      </c>
      <c r="F31" s="5">
        <v>24.78</v>
      </c>
      <c r="G31" s="33"/>
      <c r="H31" s="33"/>
      <c r="I31" s="33"/>
    </row>
    <row r="32" spans="1:9" ht="14.25" thickBot="1">
      <c r="A32" s="3">
        <v>2100503</v>
      </c>
      <c r="B32" s="27">
        <v>30307</v>
      </c>
      <c r="C32" s="27"/>
      <c r="D32" s="4" t="s">
        <v>74</v>
      </c>
      <c r="E32" s="5"/>
      <c r="F32" s="5"/>
      <c r="G32" s="33"/>
      <c r="H32" s="33"/>
      <c r="I32" s="33"/>
    </row>
    <row r="33" spans="1:9" ht="14.25" thickBot="1">
      <c r="A33" s="3">
        <v>2013201</v>
      </c>
      <c r="B33" s="27">
        <v>30309</v>
      </c>
      <c r="C33" s="27"/>
      <c r="D33" s="4" t="s">
        <v>75</v>
      </c>
      <c r="E33" s="5">
        <v>5.48</v>
      </c>
      <c r="F33" s="5">
        <v>5.48</v>
      </c>
      <c r="G33" s="33"/>
      <c r="H33" s="33"/>
      <c r="I33" s="33"/>
    </row>
    <row r="34" spans="1:9" ht="14.25" thickBot="1">
      <c r="A34" s="3">
        <v>2210201</v>
      </c>
      <c r="B34" s="27">
        <v>30311</v>
      </c>
      <c r="C34" s="27"/>
      <c r="D34" s="4" t="s">
        <v>76</v>
      </c>
      <c r="E34" s="5"/>
      <c r="F34" s="5"/>
      <c r="G34" s="33"/>
      <c r="H34" s="33"/>
      <c r="I34" s="33"/>
    </row>
    <row r="35" spans="1:9" ht="14.25" thickBot="1">
      <c r="A35" s="3">
        <v>2013201</v>
      </c>
      <c r="B35" s="27">
        <v>30399</v>
      </c>
      <c r="C35" s="27"/>
      <c r="D35" s="4" t="s">
        <v>77</v>
      </c>
      <c r="E35" s="5">
        <v>7.68</v>
      </c>
      <c r="F35" s="5">
        <v>7.68</v>
      </c>
      <c r="G35" s="33"/>
      <c r="H35" s="33"/>
      <c r="I35" s="33"/>
    </row>
    <row r="36" spans="1:9" ht="14.25" thickBot="1">
      <c r="A36" s="26"/>
      <c r="B36" s="8"/>
      <c r="C36" s="2">
        <v>2</v>
      </c>
      <c r="D36" s="2" t="s">
        <v>25</v>
      </c>
      <c r="E36" s="6">
        <f>E37+E58+E59+E60+E61</f>
        <v>45.35999999999999</v>
      </c>
      <c r="F36" s="6">
        <f>F37+F58+F59+F60+F61</f>
        <v>45.35999999999999</v>
      </c>
      <c r="G36" s="32"/>
      <c r="H36" s="32"/>
      <c r="I36" s="32"/>
    </row>
    <row r="37" spans="1:9" ht="14.25" thickBot="1">
      <c r="A37" s="3"/>
      <c r="B37" s="27"/>
      <c r="C37" s="27"/>
      <c r="D37" s="4" t="s">
        <v>78</v>
      </c>
      <c r="E37" s="5">
        <f>SUM(E38:E57)</f>
        <v>31.769999999999996</v>
      </c>
      <c r="F37" s="5">
        <f>SUM(F38:F57)</f>
        <v>31.769999999999996</v>
      </c>
      <c r="G37" s="33"/>
      <c r="H37" s="33"/>
      <c r="I37" s="33"/>
    </row>
    <row r="38" spans="1:9" ht="14.25" thickBot="1">
      <c r="A38" s="3"/>
      <c r="B38" s="27"/>
      <c r="C38" s="27"/>
      <c r="D38" s="4" t="s">
        <v>79</v>
      </c>
      <c r="E38" s="5">
        <v>4.68</v>
      </c>
      <c r="F38" s="5">
        <v>4.68</v>
      </c>
      <c r="G38" s="33"/>
      <c r="H38" s="33"/>
      <c r="I38" s="33"/>
    </row>
    <row r="39" spans="1:9" ht="14.25" thickBot="1">
      <c r="A39" s="3">
        <v>2013201</v>
      </c>
      <c r="B39" s="27">
        <v>30201</v>
      </c>
      <c r="C39" s="27"/>
      <c r="D39" s="4" t="s">
        <v>80</v>
      </c>
      <c r="E39" s="5">
        <v>0</v>
      </c>
      <c r="F39" s="5">
        <v>0</v>
      </c>
      <c r="G39" s="33"/>
      <c r="H39" s="33"/>
      <c r="I39" s="33"/>
    </row>
    <row r="40" spans="1:9" ht="14.25" thickBot="1">
      <c r="A40" s="3">
        <v>2013201</v>
      </c>
      <c r="B40" s="27">
        <v>30201</v>
      </c>
      <c r="C40" s="27"/>
      <c r="D40" s="4" t="s">
        <v>81</v>
      </c>
      <c r="E40" s="5">
        <v>0</v>
      </c>
      <c r="F40" s="5">
        <v>0</v>
      </c>
      <c r="G40" s="33"/>
      <c r="H40" s="33"/>
      <c r="I40" s="33"/>
    </row>
    <row r="41" spans="1:9" ht="14.25" thickBot="1">
      <c r="A41" s="3">
        <v>2013201</v>
      </c>
      <c r="B41" s="27">
        <v>30202</v>
      </c>
      <c r="C41" s="27"/>
      <c r="D41" s="4" t="s">
        <v>82</v>
      </c>
      <c r="E41" s="5">
        <v>0.35</v>
      </c>
      <c r="F41" s="5">
        <v>0.35</v>
      </c>
      <c r="G41" s="33"/>
      <c r="H41" s="33"/>
      <c r="I41" s="33"/>
    </row>
    <row r="42" spans="1:9" ht="14.25" thickBot="1">
      <c r="A42" s="3">
        <v>2013201</v>
      </c>
      <c r="B42" s="27">
        <v>30205</v>
      </c>
      <c r="C42" s="27"/>
      <c r="D42" s="4" t="s">
        <v>83</v>
      </c>
      <c r="E42" s="5">
        <v>0.72</v>
      </c>
      <c r="F42" s="5">
        <v>0.72</v>
      </c>
      <c r="G42" s="33"/>
      <c r="H42" s="33"/>
      <c r="I42" s="33"/>
    </row>
    <row r="43" spans="1:9" ht="14.25" thickBot="1">
      <c r="A43" s="3">
        <v>2013201</v>
      </c>
      <c r="B43" s="27">
        <v>30206</v>
      </c>
      <c r="C43" s="27"/>
      <c r="D43" s="4" t="s">
        <v>84</v>
      </c>
      <c r="E43" s="5">
        <v>2.88</v>
      </c>
      <c r="F43" s="5">
        <v>2.88</v>
      </c>
      <c r="G43" s="33"/>
      <c r="H43" s="33"/>
      <c r="I43" s="33"/>
    </row>
    <row r="44" spans="1:9" ht="14.25" thickBot="1">
      <c r="A44" s="3"/>
      <c r="B44" s="27"/>
      <c r="C44" s="27"/>
      <c r="D44" s="4" t="s">
        <v>85</v>
      </c>
      <c r="E44" s="5">
        <v>7.44</v>
      </c>
      <c r="F44" s="5">
        <v>7.44</v>
      </c>
      <c r="G44" s="33"/>
      <c r="H44" s="33"/>
      <c r="I44" s="33"/>
    </row>
    <row r="45" spans="1:9" ht="14.25" thickBot="1">
      <c r="A45" s="3">
        <v>2013201</v>
      </c>
      <c r="B45" s="27">
        <v>30207</v>
      </c>
      <c r="C45" s="27"/>
      <c r="D45" s="4" t="s">
        <v>86</v>
      </c>
      <c r="E45" s="5"/>
      <c r="F45" s="5"/>
      <c r="G45" s="33"/>
      <c r="H45" s="33"/>
      <c r="I45" s="33"/>
    </row>
    <row r="46" spans="1:9" ht="14.25" thickBot="1">
      <c r="A46" s="3">
        <v>2013201</v>
      </c>
      <c r="B46" s="27">
        <v>30207</v>
      </c>
      <c r="C46" s="27"/>
      <c r="D46" s="4" t="s">
        <v>87</v>
      </c>
      <c r="E46" s="5"/>
      <c r="F46" s="5"/>
      <c r="G46" s="33"/>
      <c r="H46" s="33"/>
      <c r="I46" s="33"/>
    </row>
    <row r="47" spans="1:9" ht="14.25" thickBot="1">
      <c r="A47" s="3"/>
      <c r="B47" s="27"/>
      <c r="C47" s="27"/>
      <c r="D47" s="4" t="s">
        <v>88</v>
      </c>
      <c r="E47" s="5">
        <v>8.51</v>
      </c>
      <c r="F47" s="5">
        <v>8.51</v>
      </c>
      <c r="G47" s="33"/>
      <c r="H47" s="33"/>
      <c r="I47" s="33"/>
    </row>
    <row r="48" spans="1:9" ht="14.25" thickBot="1">
      <c r="A48" s="3">
        <v>2013201</v>
      </c>
      <c r="B48" s="27">
        <v>30208</v>
      </c>
      <c r="C48" s="27"/>
      <c r="D48" s="4" t="s">
        <v>89</v>
      </c>
      <c r="E48" s="5"/>
      <c r="F48" s="5"/>
      <c r="G48" s="33"/>
      <c r="H48" s="33"/>
      <c r="I48" s="33"/>
    </row>
    <row r="49" spans="1:9" ht="14.25" thickBot="1">
      <c r="A49" s="3">
        <v>2013201</v>
      </c>
      <c r="B49" s="27">
        <v>30208</v>
      </c>
      <c r="C49" s="27"/>
      <c r="D49" s="4" t="s">
        <v>90</v>
      </c>
      <c r="E49" s="5"/>
      <c r="F49" s="5"/>
      <c r="G49" s="33"/>
      <c r="H49" s="33"/>
      <c r="I49" s="33"/>
    </row>
    <row r="50" spans="1:9" ht="14.25" thickBot="1">
      <c r="A50" s="3">
        <v>2013201</v>
      </c>
      <c r="B50" s="27">
        <v>30209</v>
      </c>
      <c r="C50" s="27"/>
      <c r="D50" s="4" t="s">
        <v>91</v>
      </c>
      <c r="E50" s="5">
        <v>2.16</v>
      </c>
      <c r="F50" s="5">
        <v>2.16</v>
      </c>
      <c r="G50" s="33"/>
      <c r="H50" s="33"/>
      <c r="I50" s="33"/>
    </row>
    <row r="51" spans="1:9" ht="14.25" thickBot="1">
      <c r="A51" s="3">
        <v>2013201</v>
      </c>
      <c r="B51" s="27">
        <v>30211</v>
      </c>
      <c r="C51" s="27"/>
      <c r="D51" s="4" t="s">
        <v>92</v>
      </c>
      <c r="E51" s="5">
        <v>1.8</v>
      </c>
      <c r="F51" s="5">
        <v>1.8</v>
      </c>
      <c r="G51" s="33"/>
      <c r="H51" s="33"/>
      <c r="I51" s="33"/>
    </row>
    <row r="52" spans="1:9" ht="14.25" thickBot="1">
      <c r="A52" s="3"/>
      <c r="B52" s="27"/>
      <c r="C52" s="27"/>
      <c r="D52" s="4" t="s">
        <v>93</v>
      </c>
      <c r="E52" s="5">
        <v>0.72</v>
      </c>
      <c r="F52" s="5">
        <v>0.72</v>
      </c>
      <c r="G52" s="33"/>
      <c r="H52" s="33"/>
      <c r="I52" s="33"/>
    </row>
    <row r="53" spans="1:9" ht="14.25" thickBot="1">
      <c r="A53" s="3">
        <v>2013201</v>
      </c>
      <c r="B53" s="27">
        <v>30213</v>
      </c>
      <c r="C53" s="27"/>
      <c r="D53" s="4" t="s">
        <v>94</v>
      </c>
      <c r="E53" s="5"/>
      <c r="F53" s="5"/>
      <c r="G53" s="33"/>
      <c r="H53" s="33"/>
      <c r="I53" s="33"/>
    </row>
    <row r="54" spans="1:9" ht="14.25" thickBot="1">
      <c r="A54" s="3">
        <v>2013201</v>
      </c>
      <c r="B54" s="27">
        <v>30213</v>
      </c>
      <c r="C54" s="27"/>
      <c r="D54" s="4" t="s">
        <v>95</v>
      </c>
      <c r="E54" s="5"/>
      <c r="F54" s="5"/>
      <c r="G54" s="33"/>
      <c r="H54" s="33"/>
      <c r="I54" s="33"/>
    </row>
    <row r="55" spans="1:9" ht="14.25" thickBot="1">
      <c r="A55" s="3">
        <v>2013201</v>
      </c>
      <c r="B55" s="27">
        <v>30215</v>
      </c>
      <c r="C55" s="27"/>
      <c r="D55" s="4" t="s">
        <v>96</v>
      </c>
      <c r="E55" s="5">
        <v>0.36</v>
      </c>
      <c r="F55" s="5">
        <v>0.36</v>
      </c>
      <c r="G55" s="33"/>
      <c r="H55" s="33"/>
      <c r="I55" s="33"/>
    </row>
    <row r="56" spans="1:9" ht="14.25" thickBot="1">
      <c r="A56" s="3">
        <v>2013201</v>
      </c>
      <c r="B56" s="27">
        <v>30216</v>
      </c>
      <c r="C56" s="27"/>
      <c r="D56" s="4" t="s">
        <v>97</v>
      </c>
      <c r="E56" s="5"/>
      <c r="F56" s="5"/>
      <c r="G56" s="33"/>
      <c r="H56" s="33"/>
      <c r="I56" s="33"/>
    </row>
    <row r="57" spans="1:9" ht="14.25" thickBot="1">
      <c r="A57" s="3">
        <v>2013201</v>
      </c>
      <c r="B57" s="27">
        <v>30229</v>
      </c>
      <c r="C57" s="27"/>
      <c r="D57" s="4" t="s">
        <v>98</v>
      </c>
      <c r="E57" s="5">
        <v>2.15</v>
      </c>
      <c r="F57" s="5">
        <v>2.15</v>
      </c>
      <c r="G57" s="33"/>
      <c r="H57" s="33"/>
      <c r="I57" s="33"/>
    </row>
    <row r="58" spans="1:9" ht="14.25" thickBot="1">
      <c r="A58" s="3">
        <v>2013201</v>
      </c>
      <c r="B58" s="27">
        <v>30217</v>
      </c>
      <c r="C58" s="27"/>
      <c r="D58" s="4" t="s">
        <v>99</v>
      </c>
      <c r="E58" s="5">
        <v>0.66</v>
      </c>
      <c r="F58" s="5">
        <v>0.66</v>
      </c>
      <c r="G58" s="33"/>
      <c r="H58" s="33"/>
      <c r="I58" s="33"/>
    </row>
    <row r="59" spans="1:9" ht="14.25" thickBot="1">
      <c r="A59" s="3">
        <v>2013201</v>
      </c>
      <c r="B59" s="27">
        <v>30231</v>
      </c>
      <c r="C59" s="27"/>
      <c r="D59" s="4" t="s">
        <v>100</v>
      </c>
      <c r="E59" s="5">
        <v>7.4</v>
      </c>
      <c r="F59" s="5">
        <v>7.4</v>
      </c>
      <c r="G59" s="33"/>
      <c r="H59" s="33"/>
      <c r="I59" s="33"/>
    </row>
    <row r="60" spans="1:9" ht="14.25" thickBot="1">
      <c r="A60" s="3">
        <v>2013201</v>
      </c>
      <c r="B60" s="27">
        <v>30228</v>
      </c>
      <c r="C60" s="27"/>
      <c r="D60" s="4" t="s">
        <v>101</v>
      </c>
      <c r="E60" s="5">
        <v>2.97</v>
      </c>
      <c r="F60" s="5">
        <v>2.97</v>
      </c>
      <c r="G60" s="33"/>
      <c r="H60" s="33"/>
      <c r="I60" s="33"/>
    </row>
    <row r="61" spans="1:9" ht="14.25" thickBot="1">
      <c r="A61" s="3"/>
      <c r="B61" s="27"/>
      <c r="C61" s="27"/>
      <c r="D61" s="4" t="s">
        <v>102</v>
      </c>
      <c r="E61" s="5">
        <v>2.56</v>
      </c>
      <c r="F61" s="5">
        <v>2.56</v>
      </c>
      <c r="G61" s="33"/>
      <c r="H61" s="33"/>
      <c r="I61" s="33"/>
    </row>
    <row r="62" spans="1:9" ht="14.25" thickBot="1">
      <c r="A62" s="3">
        <v>2013201</v>
      </c>
      <c r="B62" s="27">
        <v>30299</v>
      </c>
      <c r="C62" s="27"/>
      <c r="D62" s="4" t="s">
        <v>103</v>
      </c>
      <c r="E62" s="5">
        <v>2.56</v>
      </c>
      <c r="F62" s="5">
        <v>2.56</v>
      </c>
      <c r="G62" s="33"/>
      <c r="H62" s="33"/>
      <c r="I62" s="33"/>
    </row>
    <row r="63" spans="1:9" ht="14.25" thickBot="1">
      <c r="A63" s="3">
        <v>2013201</v>
      </c>
      <c r="B63" s="27">
        <v>30299</v>
      </c>
      <c r="C63" s="27"/>
      <c r="D63" s="4" t="s">
        <v>104</v>
      </c>
      <c r="E63" s="5"/>
      <c r="F63" s="5"/>
      <c r="G63" s="33"/>
      <c r="H63" s="33"/>
      <c r="I63" s="33"/>
    </row>
    <row r="64" spans="1:9" ht="14.25" thickBot="1">
      <c r="A64" s="3">
        <v>2013201</v>
      </c>
      <c r="B64" s="27">
        <v>30299</v>
      </c>
      <c r="C64" s="27"/>
      <c r="D64" s="4" t="s">
        <v>105</v>
      </c>
      <c r="E64" s="5"/>
      <c r="F64" s="5"/>
      <c r="G64" s="33"/>
      <c r="H64" s="33"/>
      <c r="I64" s="33"/>
    </row>
    <row r="65" spans="1:9" ht="14.25" thickBot="1">
      <c r="A65" s="3">
        <v>2013201</v>
      </c>
      <c r="B65" s="27">
        <v>30299</v>
      </c>
      <c r="C65" s="27"/>
      <c r="D65" s="4" t="s">
        <v>106</v>
      </c>
      <c r="E65" s="5"/>
      <c r="F65" s="5"/>
      <c r="G65" s="33"/>
      <c r="H65" s="33"/>
      <c r="I65" s="33"/>
    </row>
    <row r="66" spans="1:9" ht="14.25" thickBot="1">
      <c r="A66" s="3">
        <v>2013201</v>
      </c>
      <c r="B66" s="27">
        <v>30299</v>
      </c>
      <c r="C66" s="27"/>
      <c r="D66" s="4" t="s">
        <v>107</v>
      </c>
      <c r="E66" s="5"/>
      <c r="F66" s="5"/>
      <c r="G66" s="33"/>
      <c r="H66" s="33"/>
      <c r="I66" s="33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9" sqref="G9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48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9" customFormat="1" ht="25.5" customHeight="1">
      <c r="A3" s="50" t="s">
        <v>136</v>
      </c>
      <c r="B3" s="5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109</v>
      </c>
      <c r="B4" s="51" t="s">
        <v>135</v>
      </c>
      <c r="C4" s="51"/>
      <c r="D4" s="51"/>
      <c r="E4" s="51"/>
      <c r="F4" s="15"/>
      <c r="G4" s="15"/>
      <c r="H4" s="16"/>
      <c r="I4" s="16"/>
      <c r="J4" s="16"/>
      <c r="K4" s="52" t="s">
        <v>1</v>
      </c>
      <c r="L4" s="52"/>
    </row>
    <row r="5" spans="1:12" s="9" customFormat="1" ht="21" customHeight="1">
      <c r="A5" s="54" t="s">
        <v>110</v>
      </c>
      <c r="B5" s="53" t="s">
        <v>206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5"/>
      <c r="B6" s="57" t="s">
        <v>39</v>
      </c>
      <c r="C6" s="53" t="s">
        <v>111</v>
      </c>
      <c r="D6" s="53"/>
      <c r="E6" s="53"/>
      <c r="F6" s="53"/>
      <c r="G6" s="53"/>
      <c r="H6" s="53" t="s">
        <v>112</v>
      </c>
      <c r="I6" s="53"/>
      <c r="J6" s="53"/>
      <c r="K6" s="53"/>
      <c r="L6" s="53"/>
    </row>
    <row r="7" spans="1:12" s="9" customFormat="1" ht="91.5" customHeight="1">
      <c r="A7" s="56"/>
      <c r="B7" s="57"/>
      <c r="C7" s="18" t="s">
        <v>36</v>
      </c>
      <c r="D7" s="20" t="s">
        <v>113</v>
      </c>
      <c r="E7" s="20" t="s">
        <v>114</v>
      </c>
      <c r="F7" s="20" t="s">
        <v>115</v>
      </c>
      <c r="G7" s="20" t="s">
        <v>116</v>
      </c>
      <c r="H7" s="20" t="s">
        <v>39</v>
      </c>
      <c r="I7" s="20" t="s">
        <v>117</v>
      </c>
      <c r="J7" s="20" t="s">
        <v>118</v>
      </c>
      <c r="K7" s="20" t="s">
        <v>119</v>
      </c>
      <c r="L7" s="20" t="s">
        <v>120</v>
      </c>
    </row>
    <row r="8" spans="1:13" s="10" customFormat="1" ht="22.5" customHeight="1">
      <c r="A8" s="19" t="s">
        <v>121</v>
      </c>
      <c r="B8" s="21">
        <f>SUM(B9:B12)</f>
        <v>7.98</v>
      </c>
      <c r="C8" s="21">
        <f aca="true" t="shared" si="0" ref="C8:L8">SUM(C9:C12)</f>
        <v>7.98</v>
      </c>
      <c r="D8" s="21">
        <f t="shared" si="0"/>
        <v>0</v>
      </c>
      <c r="E8" s="21">
        <f t="shared" si="0"/>
        <v>0</v>
      </c>
      <c r="F8" s="21">
        <f t="shared" si="0"/>
        <v>7.4</v>
      </c>
      <c r="G8" s="21">
        <f t="shared" si="0"/>
        <v>0.58</v>
      </c>
      <c r="H8" s="21">
        <f t="shared" si="0"/>
        <v>7.98</v>
      </c>
      <c r="I8" s="21">
        <f>B8</f>
        <v>7.98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25</v>
      </c>
      <c r="B9" s="21">
        <f>C9</f>
        <v>7.98</v>
      </c>
      <c r="C9" s="21">
        <f>SUM(D9:G9)</f>
        <v>7.98</v>
      </c>
      <c r="D9" s="21"/>
      <c r="E9" s="21"/>
      <c r="F9" s="21">
        <v>7.4</v>
      </c>
      <c r="G9" s="21">
        <v>0.58</v>
      </c>
      <c r="H9" s="21">
        <f>I9</f>
        <v>7.98</v>
      </c>
      <c r="I9" s="21">
        <f>B9</f>
        <v>7.98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>
        <f>C10</f>
        <v>0</v>
      </c>
      <c r="C10" s="21">
        <f>SUM(D10:G10)</f>
        <v>0</v>
      </c>
      <c r="D10" s="21"/>
      <c r="E10" s="21"/>
      <c r="F10" s="21"/>
      <c r="G10" s="21"/>
      <c r="H10" s="21">
        <f>I10</f>
        <v>0</v>
      </c>
      <c r="I10" s="21">
        <f>B10</f>
        <v>0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122</v>
      </c>
      <c r="B11" s="21">
        <f>C11</f>
        <v>0</v>
      </c>
      <c r="C11" s="21">
        <f>SUM(D11:G11)</f>
        <v>0</v>
      </c>
      <c r="D11" s="21"/>
      <c r="E11" s="21"/>
      <c r="F11" s="21"/>
      <c r="G11" s="21"/>
      <c r="H11" s="21">
        <f>I11</f>
        <v>0</v>
      </c>
      <c r="I11" s="21">
        <f>B11</f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30</v>
      </c>
      <c r="B12" s="21">
        <f>C12</f>
        <v>0</v>
      </c>
      <c r="C12" s="21">
        <f>SUM(D12:G12)</f>
        <v>0</v>
      </c>
      <c r="D12" s="21"/>
      <c r="E12" s="21"/>
      <c r="F12" s="21"/>
      <c r="G12" s="21"/>
      <c r="H12" s="21">
        <f>I12</f>
        <v>0</v>
      </c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5" t="s">
        <v>123</v>
      </c>
      <c r="B1" s="35"/>
      <c r="C1" s="35"/>
      <c r="D1" s="35"/>
    </row>
    <row r="2" spans="1:4" ht="14.25">
      <c r="A2" s="36" t="s">
        <v>134</v>
      </c>
      <c r="B2" s="37"/>
      <c r="C2" s="38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643.62</v>
      </c>
      <c r="D4" s="8"/>
    </row>
    <row r="5" spans="1:4" ht="13.5">
      <c r="A5" s="3">
        <v>8</v>
      </c>
      <c r="B5" s="4" t="s">
        <v>7</v>
      </c>
      <c r="C5" s="5">
        <v>643.42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643.62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f>SUM(C22:C25)</f>
        <v>643.6200000000001</v>
      </c>
      <c r="D21" s="8"/>
    </row>
    <row r="22" spans="1:4" ht="13.5">
      <c r="A22" s="3">
        <v>1</v>
      </c>
      <c r="B22" s="4" t="s">
        <v>24</v>
      </c>
      <c r="C22" s="5">
        <v>308.35</v>
      </c>
      <c r="D22" s="4"/>
    </row>
    <row r="23" spans="1:4" ht="13.5">
      <c r="A23" s="3">
        <v>2</v>
      </c>
      <c r="B23" s="4" t="s">
        <v>25</v>
      </c>
      <c r="C23" s="5">
        <v>45.36</v>
      </c>
      <c r="D23" s="4"/>
    </row>
    <row r="24" spans="1:4" ht="13.5">
      <c r="A24" s="3">
        <v>3</v>
      </c>
      <c r="B24" s="4" t="s">
        <v>26</v>
      </c>
      <c r="C24" s="5">
        <v>151.1</v>
      </c>
      <c r="D24" s="4"/>
    </row>
    <row r="25" spans="1:4" ht="13.5">
      <c r="A25" s="3">
        <v>4</v>
      </c>
      <c r="B25" s="4" t="s">
        <v>27</v>
      </c>
      <c r="C25" s="5">
        <v>138.81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23" sqref="D23"/>
    </sheetView>
  </sheetViews>
  <sheetFormatPr defaultColWidth="9.00390625" defaultRowHeight="15"/>
  <sheetData>
    <row r="1" spans="1:14" ht="20.25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>
      <c r="A2" s="36" t="s">
        <v>134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41" t="s">
        <v>1</v>
      </c>
      <c r="N2" s="42"/>
    </row>
    <row r="3" spans="1:14" ht="13.5">
      <c r="A3" s="46" t="s">
        <v>125</v>
      </c>
      <c r="B3" s="46" t="s">
        <v>126</v>
      </c>
      <c r="C3" s="46" t="s">
        <v>39</v>
      </c>
      <c r="D3" s="43" t="s">
        <v>7</v>
      </c>
      <c r="E3" s="59"/>
      <c r="F3" s="59"/>
      <c r="G3" s="60"/>
      <c r="H3" s="46" t="s">
        <v>16</v>
      </c>
      <c r="I3" s="46" t="s">
        <v>17</v>
      </c>
      <c r="J3" s="46" t="s">
        <v>18</v>
      </c>
      <c r="K3" s="46" t="s">
        <v>19</v>
      </c>
      <c r="L3" s="46" t="s">
        <v>20</v>
      </c>
      <c r="M3" s="46" t="s">
        <v>21</v>
      </c>
      <c r="N3" s="46" t="s">
        <v>22</v>
      </c>
    </row>
    <row r="4" spans="1:14" ht="13.5">
      <c r="A4" s="64"/>
      <c r="B4" s="64"/>
      <c r="C4" s="64"/>
      <c r="D4" s="65" t="s">
        <v>36</v>
      </c>
      <c r="E4" s="61" t="s">
        <v>127</v>
      </c>
      <c r="F4" s="62"/>
      <c r="G4" s="63"/>
      <c r="H4" s="66"/>
      <c r="I4" s="64"/>
      <c r="J4" s="64"/>
      <c r="K4" s="64"/>
      <c r="L4" s="64"/>
      <c r="M4" s="64"/>
      <c r="N4" s="64"/>
    </row>
    <row r="5" spans="1:14" ht="25.5">
      <c r="A5" s="47"/>
      <c r="B5" s="47"/>
      <c r="C5" s="47"/>
      <c r="D5" s="47"/>
      <c r="E5" s="2" t="s">
        <v>128</v>
      </c>
      <c r="F5" s="2" t="s">
        <v>129</v>
      </c>
      <c r="G5" s="2" t="s">
        <v>130</v>
      </c>
      <c r="H5" s="47"/>
      <c r="I5" s="47"/>
      <c r="J5" s="47"/>
      <c r="K5" s="47"/>
      <c r="L5" s="47"/>
      <c r="M5" s="47"/>
      <c r="N5" s="47"/>
    </row>
    <row r="6" spans="1:14" ht="25.5">
      <c r="A6" s="3">
        <v>806</v>
      </c>
      <c r="B6" s="34" t="s">
        <v>137</v>
      </c>
      <c r="C6" s="5">
        <v>643.62</v>
      </c>
      <c r="D6" s="5">
        <v>643.62</v>
      </c>
      <c r="E6" s="5">
        <v>643.62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131</v>
      </c>
      <c r="C7" s="5">
        <v>643.62</v>
      </c>
      <c r="D7" s="5">
        <v>643.62</v>
      </c>
      <c r="E7" s="5">
        <v>643.62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I3:I5"/>
    <mergeCell ref="J3:J5"/>
    <mergeCell ref="K3:K5"/>
    <mergeCell ref="L3:L5"/>
    <mergeCell ref="M3:M5"/>
    <mergeCell ref="N3:N5"/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18" sqref="G18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58" t="s">
        <v>132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4.25">
      <c r="A2" s="36" t="s">
        <v>134</v>
      </c>
      <c r="B2" s="37"/>
      <c r="C2" s="37"/>
      <c r="D2" s="37"/>
      <c r="E2" s="37"/>
      <c r="F2" s="37"/>
      <c r="G2" s="37"/>
      <c r="H2" s="38"/>
      <c r="I2" s="41" t="s">
        <v>1</v>
      </c>
      <c r="J2" s="67"/>
      <c r="K2" s="42"/>
    </row>
    <row r="3" spans="1:11" ht="13.5">
      <c r="A3" s="46" t="s">
        <v>125</v>
      </c>
      <c r="B3" s="46" t="s">
        <v>126</v>
      </c>
      <c r="C3" s="46" t="s">
        <v>39</v>
      </c>
      <c r="D3" s="46" t="s">
        <v>24</v>
      </c>
      <c r="E3" s="46" t="s">
        <v>25</v>
      </c>
      <c r="F3" s="46" t="s">
        <v>26</v>
      </c>
      <c r="G3" s="43" t="s">
        <v>27</v>
      </c>
      <c r="H3" s="45"/>
      <c r="I3" s="46" t="s">
        <v>28</v>
      </c>
      <c r="J3" s="46" t="s">
        <v>29</v>
      </c>
      <c r="K3" s="46" t="s">
        <v>30</v>
      </c>
    </row>
    <row r="4" spans="1:11" ht="25.5">
      <c r="A4" s="47"/>
      <c r="B4" s="47"/>
      <c r="C4" s="47"/>
      <c r="D4" s="47"/>
      <c r="E4" s="47"/>
      <c r="F4" s="47"/>
      <c r="G4" s="2" t="s">
        <v>36</v>
      </c>
      <c r="H4" s="2" t="s">
        <v>133</v>
      </c>
      <c r="I4" s="47"/>
      <c r="J4" s="47"/>
      <c r="K4" s="47"/>
    </row>
    <row r="5" spans="1:11" ht="25.5">
      <c r="A5" s="3">
        <v>806</v>
      </c>
      <c r="B5" s="34" t="s">
        <v>161</v>
      </c>
      <c r="C5" s="5">
        <f>SUM(D5:H5)</f>
        <v>643.6200000000001</v>
      </c>
      <c r="D5" s="5">
        <v>308.35</v>
      </c>
      <c r="E5" s="5">
        <v>45.36</v>
      </c>
      <c r="F5" s="5">
        <v>151.1</v>
      </c>
      <c r="G5" s="6">
        <v>138.81</v>
      </c>
      <c r="H5" s="5"/>
      <c r="I5" s="5"/>
      <c r="J5" s="5"/>
      <c r="K5" s="5"/>
    </row>
    <row r="6" spans="1:11" ht="13.5">
      <c r="A6" s="1"/>
      <c r="B6" s="2" t="s">
        <v>131</v>
      </c>
      <c r="C6" s="5">
        <f>SUM(D6:H6)</f>
        <v>643.6200000000001</v>
      </c>
      <c r="D6" s="5">
        <v>308.35</v>
      </c>
      <c r="E6" s="5">
        <v>45.36</v>
      </c>
      <c r="F6" s="5">
        <v>151.1</v>
      </c>
      <c r="G6" s="6">
        <v>138.81</v>
      </c>
      <c r="H6" s="6"/>
      <c r="I6" s="6"/>
      <c r="J6" s="6"/>
      <c r="K6" s="6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2016-04-25T08:51:53Z</cp:lastPrinted>
  <dcterms:created xsi:type="dcterms:W3CDTF">2006-09-16T00:00:00Z</dcterms:created>
  <dcterms:modified xsi:type="dcterms:W3CDTF">2016-04-25T09:08:01Z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